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tilla 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&quot;$&quot;#,##0"/>
    <numFmt numFmtId="166" formatCode="0.0%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A2535"/>
        <bgColor rgb="001A253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2" customWidth="1" min="3" max="3"/>
    <col width="26" customWidth="1" min="4" max="4"/>
    <col width="20" customWidth="1" min="5" max="5"/>
    <col width="16" customWidth="1" min="6" max="6"/>
    <col width="14" customWidth="1" min="7" max="7"/>
    <col width="12" customWidth="1" min="8" max="8"/>
    <col width="12" customWidth="1" min="9" max="9"/>
    <col width="12" customWidth="1" min="10" max="10"/>
    <col width="8" customWidth="1" min="11" max="11"/>
    <col width="18" customWidth="1" min="12" max="12"/>
    <col width="10" customWidth="1" min="13" max="13"/>
    <col width="13" customWidth="1" min="14" max="14"/>
    <col width="13" customWidth="1" min="15" max="15"/>
    <col width="13" customWidth="1" min="16" max="16"/>
    <col width="15" customWidth="1" min="17" max="17"/>
    <col width="12" customWidth="1" min="18" max="18"/>
    <col width="14" customWidth="1" min="19" max="19"/>
    <col width="13" customWidth="1" min="20" max="20"/>
    <col width="10" customWidth="1" min="21" max="21"/>
  </cols>
  <sheetData>
    <row r="1" ht="32" customHeight="1">
      <c r="A1" s="1" t="inlineStr">
        <is>
          <t>Nº OT</t>
        </is>
      </c>
      <c r="B1" s="1" t="inlineStr">
        <is>
          <t>Cliente</t>
        </is>
      </c>
      <c r="C1" s="1" t="inlineStr">
        <is>
          <t>Fecha</t>
        </is>
      </c>
      <c r="D1" s="1" t="inlineStr">
        <is>
          <t>Descripción</t>
        </is>
      </c>
      <c r="E1" s="1" t="inlineStr">
        <is>
          <t>Equipo/pieza</t>
        </is>
      </c>
      <c r="F1" s="1" t="inlineStr">
        <is>
          <t>Responsable</t>
        </is>
      </c>
      <c r="G1" s="1" t="inlineStr">
        <is>
          <t>Proceso</t>
        </is>
      </c>
      <c r="H1" s="1" t="inlineStr">
        <is>
          <t>Estado</t>
        </is>
      </c>
      <c r="I1" s="1" t="inlineStr">
        <is>
          <t>Fecha inicio</t>
        </is>
      </c>
      <c r="J1" s="1" t="inlineStr">
        <is>
          <t>Fecha fin</t>
        </is>
      </c>
      <c r="K1" s="1" t="inlineStr">
        <is>
          <t>Horas</t>
        </is>
      </c>
      <c r="L1" s="1" t="inlineStr">
        <is>
          <t>Material</t>
        </is>
      </c>
      <c r="M1" s="1" t="inlineStr">
        <is>
          <t>Cantidad</t>
        </is>
      </c>
      <c r="N1" s="1" t="inlineStr">
        <is>
          <t>Costo unitario</t>
        </is>
      </c>
      <c r="O1" s="1" t="inlineStr">
        <is>
          <t>Costo material</t>
        </is>
      </c>
      <c r="P1" s="1" t="inlineStr">
        <is>
          <t>Mano de obra</t>
        </is>
      </c>
      <c r="Q1" s="1" t="inlineStr">
        <is>
          <t>Servicios externos</t>
        </is>
      </c>
      <c r="R1" s="1" t="inlineStr">
        <is>
          <t>Reproceso</t>
        </is>
      </c>
      <c r="S1" s="1" t="inlineStr">
        <is>
          <t>Precio cobrado</t>
        </is>
      </c>
      <c r="T1" s="1" t="inlineStr">
        <is>
          <t>Costo total</t>
        </is>
      </c>
      <c r="U1" s="1" t="inlineStr">
        <is>
          <t>Margen</t>
        </is>
      </c>
    </row>
    <row r="2">
      <c r="A2" s="2" t="inlineStr">
        <is>
          <t>OT-0001</t>
        </is>
      </c>
      <c r="B2" s="2" t="inlineStr">
        <is>
          <t>Ejemplo Talleres S.A.S.</t>
        </is>
      </c>
      <c r="C2" s="3" t="n">
        <v>46235</v>
      </c>
      <c r="D2" s="2" t="inlineStr">
        <is>
          <t>Reparación eje cardán</t>
        </is>
      </c>
      <c r="E2" s="2" t="inlineStr">
        <is>
          <t>Eje cardán camión NPR</t>
        </is>
      </c>
      <c r="F2" s="2" t="inlineStr">
        <is>
          <t>Juan Pérez</t>
        </is>
      </c>
      <c r="G2" s="2" t="inlineStr">
        <is>
          <t>Torneado</t>
        </is>
      </c>
      <c r="H2" s="2" t="inlineStr">
        <is>
          <t>Cerrada</t>
        </is>
      </c>
      <c r="I2" s="3" t="n">
        <v>46235</v>
      </c>
      <c r="J2" s="3" t="n">
        <v>46237</v>
      </c>
      <c r="K2" s="2" t="n">
        <v>6</v>
      </c>
      <c r="L2" s="2" t="inlineStr">
        <is>
          <t>Buje de bronce</t>
        </is>
      </c>
      <c r="M2" s="2" t="n">
        <v>2</v>
      </c>
      <c r="N2" s="4" t="n">
        <v>45000</v>
      </c>
      <c r="O2" s="4">
        <f>M2*N2</f>
        <v/>
      </c>
      <c r="P2" s="4" t="n">
        <v>180000</v>
      </c>
      <c r="Q2" s="4" t="n">
        <v>90000</v>
      </c>
      <c r="R2" s="4" t="n">
        <v>0</v>
      </c>
      <c r="S2" s="4" t="n">
        <v>1200000</v>
      </c>
      <c r="T2" s="4">
        <f>O2+P2+Q2+R2</f>
        <v/>
      </c>
      <c r="U2" s="5">
        <f>(S2-T2)/S2</f>
        <v/>
      </c>
    </row>
    <row r="3">
      <c r="A3" s="2" t="inlineStr">
        <is>
          <t>OT-0002</t>
        </is>
      </c>
      <c r="B3" s="2" t="inlineStr">
        <is>
          <t>Ejemplo Reencauche del Valle</t>
        </is>
      </c>
      <c r="C3" s="3" t="n">
        <v>46239</v>
      </c>
      <c r="D3" s="2" t="inlineStr">
        <is>
          <t>Reencauche llanta 295/80R22.5</t>
        </is>
      </c>
      <c r="E3" s="2" t="inlineStr">
        <is>
          <t>Llanta radial</t>
        </is>
      </c>
      <c r="F3" s="2" t="inlineStr">
        <is>
          <t>María Gómez</t>
        </is>
      </c>
      <c r="G3" s="2" t="inlineStr">
        <is>
          <t>Reencauche</t>
        </is>
      </c>
      <c r="H3" s="2" t="inlineStr">
        <is>
          <t>En proceso</t>
        </is>
      </c>
      <c r="I3" s="3" t="n">
        <v>46239</v>
      </c>
      <c r="J3" s="3" t="inlineStr"/>
      <c r="K3" s="2" t="n">
        <v>3</v>
      </c>
      <c r="L3" s="2" t="inlineStr">
        <is>
          <t>Banda de rodamiento</t>
        </is>
      </c>
      <c r="M3" s="2" t="n">
        <v>1</v>
      </c>
      <c r="N3" s="4" t="n">
        <v>210000</v>
      </c>
      <c r="O3" s="4">
        <f>M3*N3</f>
        <v/>
      </c>
      <c r="P3" s="4" t="n">
        <v>60000</v>
      </c>
      <c r="Q3" s="4" t="n">
        <v>0</v>
      </c>
      <c r="R3" s="4" t="n">
        <v>25000</v>
      </c>
      <c r="S3" s="4" t="n">
        <v>480000</v>
      </c>
      <c r="T3" s="4">
        <f>O3+P3+Q3+R3</f>
        <v/>
      </c>
      <c r="U3" s="5">
        <f>(S3-T3)/S3</f>
        <v/>
      </c>
    </row>
    <row r="4">
      <c r="A4" s="2" t="n"/>
      <c r="B4" s="2" t="n"/>
      <c r="C4" s="3" t="n"/>
      <c r="D4" s="2" t="n"/>
      <c r="E4" s="2" t="n"/>
      <c r="F4" s="2" t="n"/>
      <c r="G4" s="2" t="n"/>
      <c r="H4" s="2" t="n"/>
      <c r="I4" s="3" t="n"/>
      <c r="J4" s="3" t="n"/>
      <c r="K4" s="2" t="n"/>
      <c r="L4" s="2" t="n"/>
      <c r="M4" s="2" t="n"/>
      <c r="N4" s="4" t="n"/>
      <c r="O4" s="4">
        <f>M4*N4</f>
        <v/>
      </c>
      <c r="P4" s="4" t="n"/>
      <c r="Q4" s="4" t="n"/>
      <c r="R4" s="4" t="n"/>
      <c r="S4" s="4" t="n"/>
      <c r="T4" s="4">
        <f>O4+P4+Q4+R4</f>
        <v/>
      </c>
      <c r="U4" s="5">
        <f>IF(S4=0,"",(S4-T4)/S4)</f>
        <v/>
      </c>
    </row>
    <row r="5">
      <c r="A5" s="2" t="n"/>
      <c r="B5" s="2" t="n"/>
      <c r="C5" s="3" t="n"/>
      <c r="D5" s="2" t="n"/>
      <c r="E5" s="2" t="n"/>
      <c r="F5" s="2" t="n"/>
      <c r="G5" s="2" t="n"/>
      <c r="H5" s="2" t="n"/>
      <c r="I5" s="3" t="n"/>
      <c r="J5" s="3" t="n"/>
      <c r="K5" s="2" t="n"/>
      <c r="L5" s="2" t="n"/>
      <c r="M5" s="2" t="n"/>
      <c r="N5" s="4" t="n"/>
      <c r="O5" s="4">
        <f>M5*N5</f>
        <v/>
      </c>
      <c r="P5" s="4" t="n"/>
      <c r="Q5" s="4" t="n"/>
      <c r="R5" s="4" t="n"/>
      <c r="S5" s="4" t="n"/>
      <c r="T5" s="4">
        <f>O5+P5+Q5+R5</f>
        <v/>
      </c>
      <c r="U5" s="5">
        <f>IF(S5=0,"",(S5-T5)/S5)</f>
        <v/>
      </c>
    </row>
    <row r="6">
      <c r="A6" s="2" t="n"/>
      <c r="B6" s="2" t="n"/>
      <c r="C6" s="3" t="n"/>
      <c r="D6" s="2" t="n"/>
      <c r="E6" s="2" t="n"/>
      <c r="F6" s="2" t="n"/>
      <c r="G6" s="2" t="n"/>
      <c r="H6" s="2" t="n"/>
      <c r="I6" s="3" t="n"/>
      <c r="J6" s="3" t="n"/>
      <c r="K6" s="2" t="n"/>
      <c r="L6" s="2" t="n"/>
      <c r="M6" s="2" t="n"/>
      <c r="N6" s="4" t="n"/>
      <c r="O6" s="4">
        <f>M6*N6</f>
        <v/>
      </c>
      <c r="P6" s="4" t="n"/>
      <c r="Q6" s="4" t="n"/>
      <c r="R6" s="4" t="n"/>
      <c r="S6" s="4" t="n"/>
      <c r="T6" s="4">
        <f>O6+P6+Q6+R6</f>
        <v/>
      </c>
      <c r="U6" s="5">
        <f>IF(S6=0,"",(S6-T6)/S6)</f>
        <v/>
      </c>
    </row>
    <row r="7">
      <c r="A7" s="2" t="n"/>
      <c r="B7" s="2" t="n"/>
      <c r="C7" s="3" t="n"/>
      <c r="D7" s="2" t="n"/>
      <c r="E7" s="2" t="n"/>
      <c r="F7" s="2" t="n"/>
      <c r="G7" s="2" t="n"/>
      <c r="H7" s="2" t="n"/>
      <c r="I7" s="3" t="n"/>
      <c r="J7" s="3" t="n"/>
      <c r="K7" s="2" t="n"/>
      <c r="L7" s="2" t="n"/>
      <c r="M7" s="2" t="n"/>
      <c r="N7" s="4" t="n"/>
      <c r="O7" s="4">
        <f>M7*N7</f>
        <v/>
      </c>
      <c r="P7" s="4" t="n"/>
      <c r="Q7" s="4" t="n"/>
      <c r="R7" s="4" t="n"/>
      <c r="S7" s="4" t="n"/>
      <c r="T7" s="4">
        <f>O7+P7+Q7+R7</f>
        <v/>
      </c>
      <c r="U7" s="5">
        <f>IF(S7=0,"",(S7-T7)/S7)</f>
        <v/>
      </c>
    </row>
    <row r="8">
      <c r="A8" s="2" t="n"/>
      <c r="B8" s="2" t="n"/>
      <c r="C8" s="3" t="n"/>
      <c r="D8" s="2" t="n"/>
      <c r="E8" s="2" t="n"/>
      <c r="F8" s="2" t="n"/>
      <c r="G8" s="2" t="n"/>
      <c r="H8" s="2" t="n"/>
      <c r="I8" s="3" t="n"/>
      <c r="J8" s="3" t="n"/>
      <c r="K8" s="2" t="n"/>
      <c r="L8" s="2" t="n"/>
      <c r="M8" s="2" t="n"/>
      <c r="N8" s="4" t="n"/>
      <c r="O8" s="4">
        <f>M8*N8</f>
        <v/>
      </c>
      <c r="P8" s="4" t="n"/>
      <c r="Q8" s="4" t="n"/>
      <c r="R8" s="4" t="n"/>
      <c r="S8" s="4" t="n"/>
      <c r="T8" s="4">
        <f>O8+P8+Q8+R8</f>
        <v/>
      </c>
      <c r="U8" s="5">
        <f>IF(S8=0,"",(S8-T8)/S8)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2026-08-28T15:52:13Z</dcterms:created>
  <dcterms:modified xmlns:dcterms="http://purl.org/dc/terms/" xmlns:xsi="http://www.w3.org/2001/XMLSchema-instance" xsi:type="dcterms:W3CDTF">2026-08-28T15:52:13Z</dcterms:modified>
</cp:coreProperties>
</file>